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8435" windowHeight="10935"/>
  </bookViews>
  <sheets>
    <sheet name="Noviembre" sheetId="13" r:id="rId1"/>
  </sheets>
  <definedNames>
    <definedName name="_xlnm.Print_Area" localSheetId="0">Noviembre!$A$1:$AE$51</definedName>
  </definedNames>
  <calcPr calcId="145621"/>
</workbook>
</file>

<file path=xl/calcChain.xml><?xml version="1.0" encoding="utf-8"?>
<calcChain xmlns="http://schemas.openxmlformats.org/spreadsheetml/2006/main">
  <c r="P46" i="13" l="1"/>
  <c r="O46" i="13"/>
  <c r="N46" i="13"/>
  <c r="M46" i="13"/>
  <c r="D46" i="13"/>
  <c r="C46" i="13"/>
  <c r="Q45" i="13"/>
  <c r="E45" i="13"/>
  <c r="I45" i="13" s="1"/>
  <c r="K45" i="13" s="1"/>
  <c r="Q44" i="13"/>
  <c r="E44" i="13"/>
  <c r="I44" i="13" s="1"/>
  <c r="K44" i="13" s="1"/>
  <c r="Q43" i="13"/>
  <c r="E43" i="13"/>
  <c r="I43" i="13" s="1"/>
  <c r="K43" i="13" s="1"/>
  <c r="Q42" i="13"/>
  <c r="E42" i="13"/>
  <c r="I42" i="13" s="1"/>
  <c r="K42" i="13" s="1"/>
  <c r="Q41" i="13"/>
  <c r="E41" i="13"/>
  <c r="I41" i="13" s="1"/>
  <c r="K41" i="13" s="1"/>
  <c r="Q40" i="13"/>
  <c r="E40" i="13"/>
  <c r="I40" i="13" s="1"/>
  <c r="K40" i="13" s="1"/>
  <c r="Q39" i="13"/>
  <c r="E39" i="13"/>
  <c r="I39" i="13" s="1"/>
  <c r="K39" i="13" s="1"/>
  <c r="Q38" i="13"/>
  <c r="E38" i="13"/>
  <c r="I38" i="13" s="1"/>
  <c r="K38" i="13" s="1"/>
  <c r="Q37" i="13"/>
  <c r="E37" i="13"/>
  <c r="I37" i="13" s="1"/>
  <c r="K37" i="13" s="1"/>
  <c r="Q36" i="13"/>
  <c r="E36" i="13"/>
  <c r="I36" i="13" s="1"/>
  <c r="K36" i="13" s="1"/>
  <c r="Q35" i="13"/>
  <c r="E35" i="13"/>
  <c r="I35" i="13" s="1"/>
  <c r="K35" i="13" s="1"/>
  <c r="Q34" i="13"/>
  <c r="E34" i="13"/>
  <c r="I34" i="13" s="1"/>
  <c r="K34" i="13" s="1"/>
  <c r="Q33" i="13"/>
  <c r="E33" i="13"/>
  <c r="I33" i="13" s="1"/>
  <c r="K33" i="13" s="1"/>
  <c r="Q32" i="13"/>
  <c r="E32" i="13"/>
  <c r="I32" i="13" s="1"/>
  <c r="K32" i="13" s="1"/>
  <c r="Q31" i="13"/>
  <c r="E31" i="13"/>
  <c r="I31" i="13" s="1"/>
  <c r="K31" i="13" s="1"/>
  <c r="Q30" i="13"/>
  <c r="E30" i="13"/>
  <c r="I30" i="13" s="1"/>
  <c r="K30" i="13" s="1"/>
  <c r="Q29" i="13"/>
  <c r="E29" i="13"/>
  <c r="I29" i="13" s="1"/>
  <c r="K29" i="13" s="1"/>
  <c r="Q28" i="13"/>
  <c r="E28" i="13"/>
  <c r="I28" i="13" s="1"/>
  <c r="K28" i="13" s="1"/>
  <c r="Q27" i="13"/>
  <c r="E27" i="13"/>
  <c r="I27" i="13" s="1"/>
  <c r="K27" i="13" s="1"/>
  <c r="Q26" i="13"/>
  <c r="E26" i="13"/>
  <c r="I26" i="13" s="1"/>
  <c r="K26" i="13" s="1"/>
  <c r="Q25" i="13"/>
  <c r="E25" i="13"/>
  <c r="I25" i="13" s="1"/>
  <c r="K25" i="13" s="1"/>
  <c r="Q24" i="13"/>
  <c r="E24" i="13"/>
  <c r="I24" i="13" s="1"/>
  <c r="K24" i="13" s="1"/>
  <c r="Q23" i="13"/>
  <c r="E23" i="13"/>
  <c r="I23" i="13" s="1"/>
  <c r="K23" i="13" s="1"/>
  <c r="Q22" i="13"/>
  <c r="E22" i="13"/>
  <c r="I22" i="13" s="1"/>
  <c r="K22" i="13" s="1"/>
  <c r="Q21" i="13"/>
  <c r="E21" i="13"/>
  <c r="I21" i="13" s="1"/>
  <c r="K21" i="13" s="1"/>
  <c r="Q20" i="13"/>
  <c r="E20" i="13"/>
  <c r="I20" i="13" s="1"/>
  <c r="K20" i="13" s="1"/>
  <c r="Q19" i="13"/>
  <c r="E19" i="13"/>
  <c r="I19" i="13" s="1"/>
  <c r="K19" i="13" s="1"/>
  <c r="Q18" i="13"/>
  <c r="E18" i="13"/>
  <c r="I18" i="13" s="1"/>
  <c r="K18" i="13" s="1"/>
  <c r="Q17" i="13"/>
  <c r="E17" i="13"/>
  <c r="I17" i="13" s="1"/>
  <c r="K17" i="13" s="1"/>
  <c r="Q16" i="13"/>
  <c r="E16" i="13"/>
  <c r="I16" i="13" s="1"/>
  <c r="K16" i="13" s="1"/>
  <c r="Q15" i="13"/>
  <c r="E15" i="13"/>
  <c r="I15" i="13" s="1"/>
  <c r="K15" i="13" s="1"/>
  <c r="Q14" i="13"/>
  <c r="E14" i="13"/>
  <c r="I14" i="13" s="1"/>
  <c r="K14" i="13" s="1"/>
  <c r="Q13" i="13"/>
  <c r="E13" i="13"/>
  <c r="I13" i="13" s="1"/>
  <c r="K13" i="13" s="1"/>
  <c r="Q12" i="13"/>
  <c r="E12" i="13"/>
  <c r="I12" i="13" s="1"/>
  <c r="K12" i="13" s="1"/>
  <c r="Q11" i="13"/>
  <c r="E11" i="13"/>
  <c r="I11" i="13" s="1"/>
  <c r="K11" i="13" s="1"/>
  <c r="Q10" i="13"/>
  <c r="E10" i="13"/>
  <c r="I10" i="13" s="1"/>
  <c r="K10" i="13" s="1"/>
  <c r="Q9" i="13"/>
  <c r="E9" i="13"/>
  <c r="I9" i="13" s="1"/>
  <c r="K9" i="13" s="1"/>
  <c r="Q8" i="13"/>
  <c r="E8" i="13"/>
  <c r="I8" i="13" s="1"/>
  <c r="K8" i="13" s="1"/>
  <c r="Q7" i="13"/>
  <c r="Q46" i="13" s="1"/>
  <c r="E7" i="13"/>
  <c r="E46" i="13" s="1"/>
  <c r="I7" i="13" l="1"/>
  <c r="I46" i="13" l="1"/>
  <c r="K7" i="13"/>
  <c r="K46" i="13" s="1"/>
  <c r="W48" i="13" l="1"/>
  <c r="V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48" i="13" s="1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AD27" i="13" l="1"/>
  <c r="AD20" i="13"/>
  <c r="AD22" i="13" s="1"/>
  <c r="AD17" i="13"/>
</calcChain>
</file>

<file path=xl/sharedStrings.xml><?xml version="1.0" encoding="utf-8"?>
<sst xmlns="http://schemas.openxmlformats.org/spreadsheetml/2006/main" count="127" uniqueCount="79">
  <si>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</si>
  <si>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</si>
  <si>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</si>
  <si>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</si>
  <si>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</si>
  <si>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</si>
  <si>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</si>
  <si>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</si>
  <si>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</si>
  <si>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</si>
  <si>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</si>
  <si>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</si>
  <si>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</si>
  <si>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</si>
  <si>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</si>
  <si>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</si>
  <si>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</si>
  <si>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</si>
  <si>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</si>
  <si>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</si>
  <si>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</si>
  <si>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</si>
  <si>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</si>
  <si>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</si>
  <si>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</si>
  <si>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</si>
  <si>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</si>
  <si>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</si>
  <si>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</si>
  <si>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</si>
  <si>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</si>
  <si>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</si>
  <si>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</si>
  <si>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</si>
  <si>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</si>
  <si>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</si>
  <si>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</si>
  <si>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</si>
  <si>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</si>
  <si>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</si>
  <si>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</si>
  <si>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</si>
  <si>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</si>
  <si>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</si>
  <si>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</si>
  <si>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</si>
  <si>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</si>
  <si>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</si>
  <si>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</si>
  <si>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</si>
  <si>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</si>
  <si>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</si>
  <si>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</si>
  <si>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</si>
  <si>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</si>
  <si>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</si>
  <si>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</si>
  <si>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</si>
  <si>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</si>
  <si>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</si>
  <si>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</si>
  <si>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</si>
  <si>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</si>
  <si>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</si>
  <si>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</si>
  <si>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</si>
  <si>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</si>
  <si>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</si>
  <si>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</si>
  <si>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</si>
  <si>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</si>
  <si>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</si>
  <si>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</si>
  <si>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</si>
  <si>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</si>
  <si>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</si>
  <si>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METAS FISICAS ENTREGA PAQUETERIA JULIO 2023</t>
  </si>
  <si>
    <t>METAS FISICAS JULIO 2023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</si>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</sst>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0" fontId="14" fillId="0" borderId="2" xfId="0" applyFont="1" applyFill="1" applyBorder="1" applyAlignment="1">
      <alignment horizontal="left" vertical="center" wrapText="1"/>
    </xf>
    <xf numFmtId="0" fontId="14" fillId="0" borderId="1" xfId="3" applyFont="1" applyFill="1" applyBorder="1"/>
    <xf numFmtId="0" fontId="17" fillId="0" borderId="11" xfId="0" applyFont="1" applyBorder="1"/>
    <xf numFmtId="3" fontId="13" fillId="0" borderId="8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3" fontId="14" fillId="4" borderId="5" xfId="3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7" fillId="0" borderId="23" xfId="0" applyFont="1" applyBorder="1"/>
    <xf numFmtId="3" fontId="14" fillId="4" borderId="24" xfId="3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3" fontId="13" fillId="0" borderId="2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3" fontId="14" fillId="0" borderId="27" xfId="3" applyNumberFormat="1" applyFont="1" applyFill="1" applyBorder="1" applyAlignment="1">
      <alignment horizontal="center"/>
    </xf>
    <xf numFmtId="3" fontId="14" fillId="0" borderId="28" xfId="3" applyNumberFormat="1" applyFont="1" applyFill="1" applyBorder="1" applyAlignment="1">
      <alignment horizontal="right" indent="1"/>
    </xf>
    <xf numFmtId="0" fontId="14" fillId="0" borderId="29" xfId="3" applyFont="1" applyFill="1" applyBorder="1"/>
    <xf numFmtId="0" fontId="14" fillId="0" borderId="30" xfId="3" applyFont="1" applyFill="1" applyBorder="1"/>
    <xf numFmtId="3" fontId="14" fillId="0" borderId="31" xfId="3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4" fillId="0" borderId="33" xfId="3" applyNumberFormat="1" applyFont="1" applyFill="1" applyBorder="1" applyAlignment="1">
      <alignment horizontal="center"/>
    </xf>
    <xf numFmtId="3" fontId="14" fillId="0" borderId="32" xfId="3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4" fillId="0" borderId="13" xfId="3" applyFont="1" applyFill="1" applyBorder="1"/>
    <xf numFmtId="3" fontId="14" fillId="4" borderId="14" xfId="3" applyNumberFormat="1" applyFont="1" applyFill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12701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75579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view="pageBreakPreview" zoomScale="60" zoomScaleNormal="100" workbookViewId="0">
      <selection activeCell="A5" sqref="A5:Q46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72" t="s">
        <v>27</v>
      </c>
      <c r="U1" s="72"/>
      <c r="V1" s="72"/>
      <c r="W1" s="72"/>
      <c r="X1" s="72"/>
    </row>
    <row r="2" spans="1:30" ht="37.5" customHeight="1" x14ac:dyDescent="0.55000000000000004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T2" s="72" t="s">
        <v>4</v>
      </c>
      <c r="U2" s="72"/>
      <c r="V2" s="72"/>
      <c r="W2" s="72"/>
      <c r="X2" s="72"/>
    </row>
    <row r="3" spans="1:30" ht="36" x14ac:dyDescent="0.55000000000000004">
      <c r="A3" s="68" t="s">
        <v>76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T3" s="72" t="s">
        <v>5</v>
      </c>
      <c r="U3" s="72"/>
      <c r="V3" s="72"/>
      <c r="W3" s="72"/>
      <c r="X3" s="72"/>
    </row>
    <row r="4" spans="1:30" ht="17.25" thickBot="1" x14ac:dyDescent="0.35"/>
    <row r="5" spans="1:30" ht="17.25" customHeight="1" thickBot="1" x14ac:dyDescent="0.35">
      <c r="A5" s="64" t="s">
        <v>44</v>
      </c>
      <c r="B5" s="66" t="s">
        <v>45</v>
      </c>
      <c r="C5" s="69" t="s">
        <v>78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  <c r="T5" s="72" t="s">
        <v>77</v>
      </c>
      <c r="U5" s="72"/>
      <c r="V5" s="72"/>
      <c r="W5" s="72"/>
      <c r="X5" s="72"/>
    </row>
    <row r="6" spans="1:30" ht="51" customHeight="1" thickBot="1" x14ac:dyDescent="0.35">
      <c r="A6" s="65"/>
      <c r="B6" s="67"/>
      <c r="C6" s="53" t="s">
        <v>46</v>
      </c>
      <c r="D6" s="53" t="s">
        <v>47</v>
      </c>
      <c r="E6" s="53" t="s">
        <v>26</v>
      </c>
      <c r="F6" s="38"/>
      <c r="G6" s="31" t="s">
        <v>48</v>
      </c>
      <c r="H6" s="31" t="s">
        <v>49</v>
      </c>
      <c r="I6" s="31" t="s">
        <v>50</v>
      </c>
      <c r="J6" s="31" t="s">
        <v>51</v>
      </c>
      <c r="K6" s="31" t="s">
        <v>26</v>
      </c>
      <c r="L6" s="39"/>
      <c r="M6" s="31" t="s">
        <v>52</v>
      </c>
      <c r="N6" s="31" t="s">
        <v>53</v>
      </c>
      <c r="O6" s="31" t="s">
        <v>54</v>
      </c>
      <c r="P6" s="32" t="s">
        <v>55</v>
      </c>
      <c r="Q6" s="31" t="s">
        <v>26</v>
      </c>
    </row>
    <row r="7" spans="1:30" ht="16.5" customHeight="1" x14ac:dyDescent="0.3">
      <c r="A7" s="40">
        <v>2968</v>
      </c>
      <c r="B7" s="54" t="s">
        <v>56</v>
      </c>
      <c r="C7" s="55">
        <v>11643</v>
      </c>
      <c r="D7" s="55">
        <v>9324</v>
      </c>
      <c r="E7" s="56">
        <f>SUM(C7:D7)</f>
        <v>20967</v>
      </c>
      <c r="F7" s="41"/>
      <c r="G7" s="28">
        <v>0</v>
      </c>
      <c r="H7" s="26">
        <v>0</v>
      </c>
      <c r="I7" s="26">
        <f>+E7</f>
        <v>20967</v>
      </c>
      <c r="J7" s="26">
        <v>0</v>
      </c>
      <c r="K7" s="27">
        <f>SUM(G7:J7)</f>
        <v>20967</v>
      </c>
      <c r="L7" s="41"/>
      <c r="M7" s="28">
        <v>1491</v>
      </c>
      <c r="N7" s="26">
        <v>37</v>
      </c>
      <c r="O7" s="26">
        <v>25</v>
      </c>
      <c r="P7" s="26">
        <v>19414</v>
      </c>
      <c r="Q7" s="27">
        <f>SUM(M7:P7)</f>
        <v>20967</v>
      </c>
      <c r="T7" s="74" t="s">
        <v>71</v>
      </c>
      <c r="U7" s="76" t="s">
        <v>0</v>
      </c>
      <c r="V7" s="78" t="s">
        <v>78</v>
      </c>
      <c r="W7" s="78"/>
      <c r="X7" s="79"/>
    </row>
    <row r="8" spans="1:30" ht="17.25" thickBot="1" x14ac:dyDescent="0.35">
      <c r="A8" s="23">
        <v>16245</v>
      </c>
      <c r="B8" s="57" t="s">
        <v>15</v>
      </c>
      <c r="C8" s="25">
        <v>83</v>
      </c>
      <c r="D8" s="25">
        <v>31</v>
      </c>
      <c r="E8" s="56">
        <f t="shared" ref="E8:E45" si="0">SUM(C8:D8)</f>
        <v>114</v>
      </c>
      <c r="F8" s="41"/>
      <c r="G8" s="30">
        <v>0</v>
      </c>
      <c r="H8" s="25">
        <v>0</v>
      </c>
      <c r="I8" s="25">
        <f>+E8</f>
        <v>114</v>
      </c>
      <c r="J8" s="25">
        <v>0</v>
      </c>
      <c r="K8" s="29">
        <f>SUM(G8:J8)</f>
        <v>114</v>
      </c>
      <c r="L8" s="41"/>
      <c r="M8" s="30">
        <v>100</v>
      </c>
      <c r="N8" s="25">
        <v>0</v>
      </c>
      <c r="O8" s="25">
        <v>0</v>
      </c>
      <c r="P8" s="25">
        <v>14</v>
      </c>
      <c r="Q8" s="29">
        <f>SUM(M8:P8)</f>
        <v>114</v>
      </c>
      <c r="T8" s="75"/>
      <c r="U8" s="77"/>
      <c r="V8" s="47" t="s">
        <v>1</v>
      </c>
      <c r="W8" s="47" t="s">
        <v>2</v>
      </c>
      <c r="X8" s="48" t="s">
        <v>3</v>
      </c>
      <c r="Z8" s="3"/>
      <c r="AA8" s="3"/>
      <c r="AB8" s="3"/>
      <c r="AC8" s="3"/>
      <c r="AD8" s="3"/>
    </row>
    <row r="9" spans="1:30" ht="18.75" x14ac:dyDescent="0.3">
      <c r="A9" s="23">
        <v>16246</v>
      </c>
      <c r="B9" s="57" t="s">
        <v>57</v>
      </c>
      <c r="C9" s="25">
        <v>321</v>
      </c>
      <c r="D9" s="25">
        <v>208</v>
      </c>
      <c r="E9" s="56">
        <f t="shared" si="0"/>
        <v>529</v>
      </c>
      <c r="F9" s="41"/>
      <c r="G9" s="30">
        <v>0</v>
      </c>
      <c r="H9" s="25">
        <v>0</v>
      </c>
      <c r="I9" s="25">
        <f t="shared" ref="I9:I45" si="1">+E9</f>
        <v>529</v>
      </c>
      <c r="J9" s="25">
        <v>0</v>
      </c>
      <c r="K9" s="29">
        <f t="shared" ref="K9:K45" si="2">SUM(G9:J9)</f>
        <v>529</v>
      </c>
      <c r="L9" s="41"/>
      <c r="M9" s="30">
        <v>513</v>
      </c>
      <c r="N9" s="25">
        <v>2</v>
      </c>
      <c r="O9" s="25">
        <v>0</v>
      </c>
      <c r="P9" s="25">
        <v>14</v>
      </c>
      <c r="Q9" s="29">
        <f t="shared" ref="Q9:Q45" si="3">SUM(M9:P9)</f>
        <v>529</v>
      </c>
      <c r="T9" s="49">
        <v>1</v>
      </c>
      <c r="U9" s="35" t="s">
        <v>56</v>
      </c>
      <c r="V9" s="50">
        <v>11643</v>
      </c>
      <c r="W9" s="50">
        <v>9324</v>
      </c>
      <c r="X9" s="50">
        <f t="shared" ref="X9:X47" si="4">SUM(V9:W9)</f>
        <v>20967</v>
      </c>
      <c r="Z9" s="80" t="s">
        <v>31</v>
      </c>
      <c r="AA9" s="80"/>
      <c r="AB9" s="80"/>
      <c r="AC9" s="80"/>
      <c r="AD9" s="80"/>
    </row>
    <row r="10" spans="1:30" ht="18.75" x14ac:dyDescent="0.3">
      <c r="A10" s="23">
        <v>16247</v>
      </c>
      <c r="B10" s="57" t="s">
        <v>64</v>
      </c>
      <c r="C10" s="25">
        <v>93</v>
      </c>
      <c r="D10" s="25">
        <v>60</v>
      </c>
      <c r="E10" s="56">
        <f t="shared" si="0"/>
        <v>153</v>
      </c>
      <c r="F10" s="41"/>
      <c r="G10" s="30">
        <v>0</v>
      </c>
      <c r="H10" s="25">
        <v>0</v>
      </c>
      <c r="I10" s="25">
        <f t="shared" si="1"/>
        <v>153</v>
      </c>
      <c r="J10" s="25">
        <v>0</v>
      </c>
      <c r="K10" s="29">
        <f t="shared" si="2"/>
        <v>153</v>
      </c>
      <c r="L10" s="41"/>
      <c r="M10" s="30">
        <v>34</v>
      </c>
      <c r="N10" s="25">
        <v>0</v>
      </c>
      <c r="O10" s="25">
        <v>0</v>
      </c>
      <c r="P10" s="25">
        <v>119</v>
      </c>
      <c r="Q10" s="29">
        <f t="shared" si="3"/>
        <v>153</v>
      </c>
      <c r="T10" s="37">
        <v>2</v>
      </c>
      <c r="U10" s="36" t="s">
        <v>15</v>
      </c>
      <c r="V10" s="44">
        <v>83</v>
      </c>
      <c r="W10" s="44">
        <v>31</v>
      </c>
      <c r="X10" s="44">
        <f t="shared" si="4"/>
        <v>114</v>
      </c>
      <c r="Z10" s="80" t="s">
        <v>77</v>
      </c>
      <c r="AA10" s="80"/>
      <c r="AB10" s="80"/>
      <c r="AC10" s="80"/>
      <c r="AD10" s="80"/>
    </row>
    <row r="11" spans="1:30" x14ac:dyDescent="0.3">
      <c r="A11" s="23">
        <v>16248</v>
      </c>
      <c r="B11" s="57" t="s">
        <v>13</v>
      </c>
      <c r="C11" s="25">
        <v>401</v>
      </c>
      <c r="D11" s="25">
        <v>184</v>
      </c>
      <c r="E11" s="56">
        <f t="shared" si="0"/>
        <v>585</v>
      </c>
      <c r="F11" s="41"/>
      <c r="G11" s="30">
        <v>0</v>
      </c>
      <c r="H11" s="25">
        <v>0</v>
      </c>
      <c r="I11" s="25">
        <f t="shared" si="1"/>
        <v>585</v>
      </c>
      <c r="J11" s="25">
        <v>0</v>
      </c>
      <c r="K11" s="29">
        <f t="shared" si="2"/>
        <v>585</v>
      </c>
      <c r="L11" s="41"/>
      <c r="M11" s="30">
        <v>6</v>
      </c>
      <c r="N11" s="25">
        <v>1</v>
      </c>
      <c r="O11" s="25">
        <v>202</v>
      </c>
      <c r="P11" s="25">
        <v>376</v>
      </c>
      <c r="Q11" s="29">
        <f t="shared" si="3"/>
        <v>585</v>
      </c>
      <c r="T11" s="37">
        <v>3</v>
      </c>
      <c r="U11" s="36" t="s">
        <v>57</v>
      </c>
      <c r="V11" s="44">
        <v>321</v>
      </c>
      <c r="W11" s="44">
        <v>208</v>
      </c>
      <c r="X11" s="44">
        <f t="shared" si="4"/>
        <v>529</v>
      </c>
      <c r="Z11" s="3"/>
      <c r="AA11" s="3"/>
      <c r="AB11" s="3"/>
      <c r="AC11" s="3"/>
      <c r="AD11" s="22"/>
    </row>
    <row r="12" spans="1:30" x14ac:dyDescent="0.3">
      <c r="A12" s="23">
        <v>16250</v>
      </c>
      <c r="B12" s="57" t="s">
        <v>8</v>
      </c>
      <c r="C12" s="25">
        <v>469</v>
      </c>
      <c r="D12" s="25">
        <v>258</v>
      </c>
      <c r="E12" s="56">
        <f t="shared" si="0"/>
        <v>727</v>
      </c>
      <c r="F12" s="41"/>
      <c r="G12" s="30">
        <v>0</v>
      </c>
      <c r="H12" s="25">
        <v>0</v>
      </c>
      <c r="I12" s="25">
        <f t="shared" si="1"/>
        <v>727</v>
      </c>
      <c r="J12" s="25">
        <v>0</v>
      </c>
      <c r="K12" s="29">
        <f t="shared" si="2"/>
        <v>727</v>
      </c>
      <c r="L12" s="41"/>
      <c r="M12" s="30">
        <v>462</v>
      </c>
      <c r="N12" s="25">
        <v>1</v>
      </c>
      <c r="O12" s="25">
        <v>1</v>
      </c>
      <c r="P12" s="25">
        <v>263</v>
      </c>
      <c r="Q12" s="29">
        <f t="shared" si="3"/>
        <v>727</v>
      </c>
      <c r="T12" s="49">
        <v>4</v>
      </c>
      <c r="U12" s="36" t="s">
        <v>64</v>
      </c>
      <c r="V12" s="44">
        <v>93</v>
      </c>
      <c r="W12" s="44">
        <v>60</v>
      </c>
      <c r="X12" s="44">
        <f t="shared" si="4"/>
        <v>153</v>
      </c>
      <c r="Z12" s="3"/>
      <c r="AA12" s="3"/>
      <c r="AB12" s="3"/>
      <c r="AC12" s="3"/>
      <c r="AD12" s="22"/>
    </row>
    <row r="13" spans="1:30" x14ac:dyDescent="0.3">
      <c r="A13" s="23">
        <v>16251</v>
      </c>
      <c r="B13" s="57" t="s">
        <v>21</v>
      </c>
      <c r="C13" s="25">
        <v>1168</v>
      </c>
      <c r="D13" s="25">
        <v>818</v>
      </c>
      <c r="E13" s="56">
        <f t="shared" si="0"/>
        <v>1986</v>
      </c>
      <c r="F13" s="41"/>
      <c r="G13" s="30">
        <v>0</v>
      </c>
      <c r="H13" s="25">
        <v>0</v>
      </c>
      <c r="I13" s="25">
        <f t="shared" si="1"/>
        <v>1986</v>
      </c>
      <c r="J13" s="25">
        <v>0</v>
      </c>
      <c r="K13" s="29">
        <f t="shared" si="2"/>
        <v>1986</v>
      </c>
      <c r="L13" s="41"/>
      <c r="M13" s="30">
        <v>927</v>
      </c>
      <c r="N13" s="25">
        <v>2</v>
      </c>
      <c r="O13" s="25">
        <v>1</v>
      </c>
      <c r="P13" s="25">
        <v>1056</v>
      </c>
      <c r="Q13" s="29">
        <f t="shared" si="3"/>
        <v>1986</v>
      </c>
      <c r="T13" s="37">
        <v>5</v>
      </c>
      <c r="U13" s="36" t="s">
        <v>13</v>
      </c>
      <c r="V13" s="44">
        <v>401</v>
      </c>
      <c r="W13" s="44">
        <v>184</v>
      </c>
      <c r="X13" s="44">
        <f t="shared" si="4"/>
        <v>585</v>
      </c>
      <c r="Z13" s="51"/>
      <c r="AA13" s="51"/>
      <c r="AB13" s="51"/>
      <c r="AC13" s="51"/>
      <c r="AD13" s="52"/>
    </row>
    <row r="14" spans="1:30" x14ac:dyDescent="0.3">
      <c r="A14" s="23">
        <v>16253</v>
      </c>
      <c r="B14" s="57" t="s">
        <v>70</v>
      </c>
      <c r="C14" s="25">
        <v>633</v>
      </c>
      <c r="D14" s="25">
        <v>609</v>
      </c>
      <c r="E14" s="56">
        <f t="shared" si="0"/>
        <v>1242</v>
      </c>
      <c r="F14" s="41"/>
      <c r="G14" s="30">
        <v>0</v>
      </c>
      <c r="H14" s="25">
        <v>0</v>
      </c>
      <c r="I14" s="25">
        <f t="shared" si="1"/>
        <v>1242</v>
      </c>
      <c r="J14" s="25">
        <v>0</v>
      </c>
      <c r="K14" s="29">
        <f t="shared" si="2"/>
        <v>1242</v>
      </c>
      <c r="L14" s="41"/>
      <c r="M14" s="30">
        <v>139</v>
      </c>
      <c r="N14" s="25">
        <v>2</v>
      </c>
      <c r="O14" s="25">
        <v>0</v>
      </c>
      <c r="P14" s="25">
        <v>1101</v>
      </c>
      <c r="Q14" s="29">
        <f t="shared" si="3"/>
        <v>1242</v>
      </c>
      <c r="T14" s="37">
        <v>6</v>
      </c>
      <c r="U14" s="36" t="s">
        <v>8</v>
      </c>
      <c r="V14" s="44">
        <v>469</v>
      </c>
      <c r="W14" s="44">
        <v>258</v>
      </c>
      <c r="X14" s="44">
        <f t="shared" si="4"/>
        <v>727</v>
      </c>
      <c r="Z14" s="85" t="s">
        <v>78</v>
      </c>
      <c r="AA14" s="85"/>
      <c r="AB14" s="85"/>
      <c r="AC14" s="85"/>
      <c r="AD14" s="85"/>
    </row>
    <row r="15" spans="1:30" x14ac:dyDescent="0.3">
      <c r="A15" s="23">
        <v>16255</v>
      </c>
      <c r="B15" s="57" t="s">
        <v>6</v>
      </c>
      <c r="C15" s="25">
        <v>697</v>
      </c>
      <c r="D15" s="25">
        <v>430</v>
      </c>
      <c r="E15" s="56">
        <f t="shared" si="0"/>
        <v>1127</v>
      </c>
      <c r="F15" s="41"/>
      <c r="G15" s="30">
        <v>0</v>
      </c>
      <c r="H15" s="25">
        <v>0</v>
      </c>
      <c r="I15" s="25">
        <f t="shared" si="1"/>
        <v>1127</v>
      </c>
      <c r="J15" s="25">
        <v>0</v>
      </c>
      <c r="K15" s="29">
        <f t="shared" si="2"/>
        <v>1127</v>
      </c>
      <c r="L15" s="41"/>
      <c r="M15" s="30">
        <v>35</v>
      </c>
      <c r="N15" s="25">
        <v>1</v>
      </c>
      <c r="O15" s="25">
        <v>1</v>
      </c>
      <c r="P15" s="25">
        <v>1090</v>
      </c>
      <c r="Q15" s="29">
        <f t="shared" si="3"/>
        <v>1127</v>
      </c>
      <c r="T15" s="49">
        <v>7</v>
      </c>
      <c r="U15" s="36" t="s">
        <v>21</v>
      </c>
      <c r="V15" s="44">
        <v>1168</v>
      </c>
      <c r="W15" s="44">
        <v>818</v>
      </c>
      <c r="X15" s="44">
        <f t="shared" si="4"/>
        <v>1986</v>
      </c>
      <c r="Z15" s="84" t="s">
        <v>32</v>
      </c>
      <c r="AA15" s="73" t="s">
        <v>33</v>
      </c>
      <c r="AB15" s="73"/>
      <c r="AC15" s="73"/>
      <c r="AD15" s="63">
        <v>15036</v>
      </c>
    </row>
    <row r="16" spans="1:30" x14ac:dyDescent="0.3">
      <c r="A16" s="23">
        <v>16256</v>
      </c>
      <c r="B16" s="57" t="s">
        <v>14</v>
      </c>
      <c r="C16" s="25">
        <v>487</v>
      </c>
      <c r="D16" s="25">
        <v>377</v>
      </c>
      <c r="E16" s="56">
        <f t="shared" si="0"/>
        <v>864</v>
      </c>
      <c r="F16" s="41"/>
      <c r="G16" s="30">
        <v>0</v>
      </c>
      <c r="H16" s="25">
        <v>0</v>
      </c>
      <c r="I16" s="25">
        <f t="shared" si="1"/>
        <v>864</v>
      </c>
      <c r="J16" s="25">
        <v>0</v>
      </c>
      <c r="K16" s="29">
        <f t="shared" si="2"/>
        <v>864</v>
      </c>
      <c r="L16" s="41"/>
      <c r="M16" s="30">
        <v>64</v>
      </c>
      <c r="N16" s="25">
        <v>1</v>
      </c>
      <c r="O16" s="25">
        <v>0</v>
      </c>
      <c r="P16" s="25">
        <v>799</v>
      </c>
      <c r="Q16" s="29">
        <f t="shared" si="3"/>
        <v>864</v>
      </c>
      <c r="T16" s="37">
        <v>8</v>
      </c>
      <c r="U16" s="36" t="s">
        <v>70</v>
      </c>
      <c r="V16" s="44">
        <v>633</v>
      </c>
      <c r="W16" s="44">
        <v>609</v>
      </c>
      <c r="X16" s="44">
        <f t="shared" si="4"/>
        <v>1242</v>
      </c>
      <c r="Z16" s="84"/>
      <c r="AA16" s="73" t="s">
        <v>34</v>
      </c>
      <c r="AB16" s="73"/>
      <c r="AC16" s="73"/>
      <c r="AD16" s="63">
        <v>20461</v>
      </c>
    </row>
    <row r="17" spans="1:30" x14ac:dyDescent="0.3">
      <c r="A17" s="23">
        <v>16258</v>
      </c>
      <c r="B17" s="57" t="s">
        <v>22</v>
      </c>
      <c r="C17" s="25">
        <v>488</v>
      </c>
      <c r="D17" s="25">
        <v>297</v>
      </c>
      <c r="E17" s="56">
        <f t="shared" si="0"/>
        <v>785</v>
      </c>
      <c r="F17" s="41"/>
      <c r="G17" s="30">
        <v>0</v>
      </c>
      <c r="H17" s="25">
        <v>0</v>
      </c>
      <c r="I17" s="25">
        <f t="shared" si="1"/>
        <v>785</v>
      </c>
      <c r="J17" s="25">
        <v>0</v>
      </c>
      <c r="K17" s="29">
        <f t="shared" si="2"/>
        <v>785</v>
      </c>
      <c r="L17" s="41"/>
      <c r="M17" s="30">
        <v>28</v>
      </c>
      <c r="N17" s="25">
        <v>1</v>
      </c>
      <c r="O17" s="25">
        <v>0</v>
      </c>
      <c r="P17" s="25">
        <v>756</v>
      </c>
      <c r="Q17" s="29">
        <f t="shared" si="3"/>
        <v>785</v>
      </c>
      <c r="T17" s="37">
        <v>9</v>
      </c>
      <c r="U17" s="36" t="s">
        <v>6</v>
      </c>
      <c r="V17" s="44">
        <v>697</v>
      </c>
      <c r="W17" s="44">
        <v>430</v>
      </c>
      <c r="X17" s="44">
        <f t="shared" si="4"/>
        <v>1127</v>
      </c>
      <c r="Z17" s="84"/>
      <c r="AA17" s="73" t="s">
        <v>35</v>
      </c>
      <c r="AB17" s="73"/>
      <c r="AC17" s="73"/>
      <c r="AD17" s="63">
        <f>SUM(AD15:AD16)</f>
        <v>35497</v>
      </c>
    </row>
    <row r="18" spans="1:30" x14ac:dyDescent="0.3">
      <c r="A18" s="23">
        <v>16259</v>
      </c>
      <c r="B18" s="57" t="s">
        <v>23</v>
      </c>
      <c r="C18" s="25">
        <v>91</v>
      </c>
      <c r="D18" s="25">
        <v>53</v>
      </c>
      <c r="E18" s="56">
        <f t="shared" si="0"/>
        <v>144</v>
      </c>
      <c r="F18" s="41"/>
      <c r="G18" s="30">
        <v>0</v>
      </c>
      <c r="H18" s="25">
        <v>0</v>
      </c>
      <c r="I18" s="25">
        <f t="shared" si="1"/>
        <v>144</v>
      </c>
      <c r="J18" s="25">
        <v>0</v>
      </c>
      <c r="K18" s="29">
        <f t="shared" si="2"/>
        <v>144</v>
      </c>
      <c r="L18" s="41"/>
      <c r="M18" s="30">
        <v>16</v>
      </c>
      <c r="N18" s="25">
        <v>0</v>
      </c>
      <c r="O18" s="25">
        <v>0</v>
      </c>
      <c r="P18" s="25">
        <v>128</v>
      </c>
      <c r="Q18" s="29">
        <f t="shared" si="3"/>
        <v>144</v>
      </c>
      <c r="T18" s="49">
        <v>10</v>
      </c>
      <c r="U18" s="36" t="s">
        <v>14</v>
      </c>
      <c r="V18" s="44">
        <v>487</v>
      </c>
      <c r="W18" s="44">
        <v>377</v>
      </c>
      <c r="X18" s="44">
        <f t="shared" si="4"/>
        <v>864</v>
      </c>
      <c r="Z18" s="84" t="s">
        <v>36</v>
      </c>
      <c r="AA18" s="73" t="s">
        <v>37</v>
      </c>
      <c r="AB18" s="73"/>
      <c r="AC18" s="73"/>
      <c r="AD18" s="63">
        <v>0</v>
      </c>
    </row>
    <row r="19" spans="1:30" x14ac:dyDescent="0.3">
      <c r="A19" s="23">
        <v>16260</v>
      </c>
      <c r="B19" s="57" t="s">
        <v>24</v>
      </c>
      <c r="C19" s="25">
        <v>222</v>
      </c>
      <c r="D19" s="25">
        <v>116</v>
      </c>
      <c r="E19" s="56">
        <f t="shared" si="0"/>
        <v>338</v>
      </c>
      <c r="F19" s="41"/>
      <c r="G19" s="30">
        <v>0</v>
      </c>
      <c r="H19" s="25">
        <v>0</v>
      </c>
      <c r="I19" s="25">
        <f t="shared" si="1"/>
        <v>338</v>
      </c>
      <c r="J19" s="25">
        <v>0</v>
      </c>
      <c r="K19" s="29">
        <f t="shared" si="2"/>
        <v>338</v>
      </c>
      <c r="L19" s="41"/>
      <c r="M19" s="30">
        <v>9</v>
      </c>
      <c r="N19" s="25">
        <v>0</v>
      </c>
      <c r="O19" s="25">
        <v>0</v>
      </c>
      <c r="P19" s="25">
        <v>329</v>
      </c>
      <c r="Q19" s="29">
        <f t="shared" si="3"/>
        <v>338</v>
      </c>
      <c r="T19" s="37">
        <v>11</v>
      </c>
      <c r="U19" s="36" t="s">
        <v>22</v>
      </c>
      <c r="V19" s="44">
        <v>488</v>
      </c>
      <c r="W19" s="44">
        <v>297</v>
      </c>
      <c r="X19" s="44">
        <f t="shared" si="4"/>
        <v>785</v>
      </c>
      <c r="Z19" s="84"/>
      <c r="AA19" s="73" t="s">
        <v>38</v>
      </c>
      <c r="AB19" s="73"/>
      <c r="AC19" s="73"/>
      <c r="AD19" s="63">
        <v>0</v>
      </c>
    </row>
    <row r="20" spans="1:30" x14ac:dyDescent="0.3">
      <c r="A20" s="23">
        <v>16261</v>
      </c>
      <c r="B20" s="57" t="s">
        <v>25</v>
      </c>
      <c r="C20" s="25">
        <v>176</v>
      </c>
      <c r="D20" s="25">
        <v>127</v>
      </c>
      <c r="E20" s="56">
        <f t="shared" si="0"/>
        <v>303</v>
      </c>
      <c r="F20" s="41"/>
      <c r="G20" s="30">
        <v>0</v>
      </c>
      <c r="H20" s="25">
        <v>0</v>
      </c>
      <c r="I20" s="25">
        <f t="shared" si="1"/>
        <v>303</v>
      </c>
      <c r="J20" s="25">
        <v>0</v>
      </c>
      <c r="K20" s="29">
        <f t="shared" si="2"/>
        <v>303</v>
      </c>
      <c r="L20" s="41"/>
      <c r="M20" s="30">
        <v>294</v>
      </c>
      <c r="N20" s="25">
        <v>0</v>
      </c>
      <c r="O20" s="25">
        <v>0</v>
      </c>
      <c r="P20" s="25">
        <v>9</v>
      </c>
      <c r="Q20" s="29">
        <f t="shared" si="3"/>
        <v>303</v>
      </c>
      <c r="T20" s="37">
        <v>12</v>
      </c>
      <c r="U20" s="36" t="s">
        <v>23</v>
      </c>
      <c r="V20" s="44">
        <v>91</v>
      </c>
      <c r="W20" s="44">
        <v>53</v>
      </c>
      <c r="X20" s="44">
        <f t="shared" si="4"/>
        <v>144</v>
      </c>
      <c r="Z20" s="84"/>
      <c r="AA20" s="73" t="s">
        <v>39</v>
      </c>
      <c r="AB20" s="73"/>
      <c r="AC20" s="73"/>
      <c r="AD20" s="63">
        <f>AD17</f>
        <v>35497</v>
      </c>
    </row>
    <row r="21" spans="1:30" x14ac:dyDescent="0.3">
      <c r="A21" s="23">
        <v>16262</v>
      </c>
      <c r="B21" s="57" t="s">
        <v>58</v>
      </c>
      <c r="C21" s="25">
        <v>161</v>
      </c>
      <c r="D21" s="25">
        <v>166</v>
      </c>
      <c r="E21" s="56">
        <f t="shared" si="0"/>
        <v>327</v>
      </c>
      <c r="F21" s="41"/>
      <c r="G21" s="30">
        <v>0</v>
      </c>
      <c r="H21" s="25">
        <v>0</v>
      </c>
      <c r="I21" s="25">
        <f t="shared" si="1"/>
        <v>327</v>
      </c>
      <c r="J21" s="25">
        <v>0</v>
      </c>
      <c r="K21" s="29">
        <f t="shared" si="2"/>
        <v>327</v>
      </c>
      <c r="L21" s="41"/>
      <c r="M21" s="30">
        <v>273</v>
      </c>
      <c r="N21" s="25">
        <v>0</v>
      </c>
      <c r="O21" s="25">
        <v>0</v>
      </c>
      <c r="P21" s="25">
        <v>54</v>
      </c>
      <c r="Q21" s="29">
        <f t="shared" si="3"/>
        <v>327</v>
      </c>
      <c r="T21" s="49">
        <v>13</v>
      </c>
      <c r="U21" s="36" t="s">
        <v>24</v>
      </c>
      <c r="V21" s="44">
        <v>222</v>
      </c>
      <c r="W21" s="44">
        <v>116</v>
      </c>
      <c r="X21" s="44">
        <f t="shared" si="4"/>
        <v>338</v>
      </c>
      <c r="Z21" s="84"/>
      <c r="AA21" s="73" t="s">
        <v>40</v>
      </c>
      <c r="AB21" s="73"/>
      <c r="AC21" s="73"/>
      <c r="AD21" s="63">
        <v>0</v>
      </c>
    </row>
    <row r="22" spans="1:30" x14ac:dyDescent="0.3">
      <c r="A22" s="23">
        <v>16265</v>
      </c>
      <c r="B22" s="57" t="s">
        <v>16</v>
      </c>
      <c r="C22" s="25">
        <v>64</v>
      </c>
      <c r="D22" s="25">
        <v>43</v>
      </c>
      <c r="E22" s="56">
        <f t="shared" si="0"/>
        <v>107</v>
      </c>
      <c r="F22" s="41"/>
      <c r="G22" s="30">
        <v>0</v>
      </c>
      <c r="H22" s="25">
        <v>0</v>
      </c>
      <c r="I22" s="25">
        <f t="shared" si="1"/>
        <v>107</v>
      </c>
      <c r="J22" s="25">
        <v>0</v>
      </c>
      <c r="K22" s="29">
        <f t="shared" si="2"/>
        <v>107</v>
      </c>
      <c r="L22" s="41"/>
      <c r="M22" s="30">
        <v>88</v>
      </c>
      <c r="N22" s="25">
        <v>0</v>
      </c>
      <c r="O22" s="25">
        <v>0</v>
      </c>
      <c r="P22" s="25">
        <v>19</v>
      </c>
      <c r="Q22" s="29">
        <f t="shared" si="3"/>
        <v>107</v>
      </c>
      <c r="T22" s="37">
        <v>14</v>
      </c>
      <c r="U22" s="36" t="s">
        <v>25</v>
      </c>
      <c r="V22" s="44">
        <v>176</v>
      </c>
      <c r="W22" s="44">
        <v>127</v>
      </c>
      <c r="X22" s="44">
        <f t="shared" si="4"/>
        <v>303</v>
      </c>
      <c r="Z22" s="84"/>
      <c r="AA22" s="73" t="s">
        <v>35</v>
      </c>
      <c r="AB22" s="73"/>
      <c r="AC22" s="73"/>
      <c r="AD22" s="63">
        <f>SUM(AD18:AD21)</f>
        <v>35497</v>
      </c>
    </row>
    <row r="23" spans="1:30" x14ac:dyDescent="0.3">
      <c r="A23" s="23">
        <v>16268</v>
      </c>
      <c r="B23" s="57" t="s">
        <v>18</v>
      </c>
      <c r="C23" s="25">
        <v>152</v>
      </c>
      <c r="D23" s="25">
        <v>111</v>
      </c>
      <c r="E23" s="56">
        <f t="shared" si="0"/>
        <v>263</v>
      </c>
      <c r="F23" s="41"/>
      <c r="G23" s="30">
        <v>0</v>
      </c>
      <c r="H23" s="25">
        <v>0</v>
      </c>
      <c r="I23" s="25">
        <f t="shared" si="1"/>
        <v>263</v>
      </c>
      <c r="J23" s="25">
        <v>0</v>
      </c>
      <c r="K23" s="29">
        <f t="shared" si="2"/>
        <v>263</v>
      </c>
      <c r="L23" s="41"/>
      <c r="M23" s="30">
        <v>7</v>
      </c>
      <c r="N23" s="25">
        <v>0</v>
      </c>
      <c r="O23" s="25">
        <v>0</v>
      </c>
      <c r="P23" s="25">
        <v>256</v>
      </c>
      <c r="Q23" s="29">
        <f t="shared" si="3"/>
        <v>263</v>
      </c>
      <c r="T23" s="37">
        <v>15</v>
      </c>
      <c r="U23" s="36" t="s">
        <v>58</v>
      </c>
      <c r="V23" s="44">
        <v>161</v>
      </c>
      <c r="W23" s="44">
        <v>166</v>
      </c>
      <c r="X23" s="44">
        <f t="shared" si="4"/>
        <v>327</v>
      </c>
      <c r="Z23" s="81" t="s">
        <v>41</v>
      </c>
      <c r="AA23" s="73" t="s">
        <v>42</v>
      </c>
      <c r="AB23" s="73"/>
      <c r="AC23" s="73"/>
      <c r="AD23" s="63">
        <v>5583</v>
      </c>
    </row>
    <row r="24" spans="1:30" x14ac:dyDescent="0.3">
      <c r="A24" s="23">
        <v>16271</v>
      </c>
      <c r="B24" s="57" t="s">
        <v>29</v>
      </c>
      <c r="C24" s="25">
        <v>4</v>
      </c>
      <c r="D24" s="25">
        <v>0</v>
      </c>
      <c r="E24" s="56">
        <f t="shared" si="0"/>
        <v>4</v>
      </c>
      <c r="F24" s="41"/>
      <c r="G24" s="30">
        <v>0</v>
      </c>
      <c r="H24" s="25">
        <v>0</v>
      </c>
      <c r="I24" s="25">
        <f t="shared" si="1"/>
        <v>4</v>
      </c>
      <c r="J24" s="25">
        <v>0</v>
      </c>
      <c r="K24" s="29">
        <f t="shared" si="2"/>
        <v>4</v>
      </c>
      <c r="L24" s="41"/>
      <c r="M24" s="30">
        <v>0</v>
      </c>
      <c r="N24" s="25">
        <v>0</v>
      </c>
      <c r="O24" s="25">
        <v>0</v>
      </c>
      <c r="P24" s="25">
        <v>4</v>
      </c>
      <c r="Q24" s="29">
        <f t="shared" si="3"/>
        <v>4</v>
      </c>
      <c r="T24" s="49">
        <v>16</v>
      </c>
      <c r="U24" s="36" t="s">
        <v>16</v>
      </c>
      <c r="V24" s="44">
        <v>64</v>
      </c>
      <c r="W24" s="44">
        <v>43</v>
      </c>
      <c r="X24" s="44">
        <f t="shared" si="4"/>
        <v>107</v>
      </c>
      <c r="Z24" s="81"/>
      <c r="AA24" s="73" t="s">
        <v>69</v>
      </c>
      <c r="AB24" s="73"/>
      <c r="AC24" s="73"/>
      <c r="AD24" s="63">
        <v>404</v>
      </c>
    </row>
    <row r="25" spans="1:30" x14ac:dyDescent="0.3">
      <c r="A25" s="23">
        <v>16272</v>
      </c>
      <c r="B25" s="57" t="s">
        <v>10</v>
      </c>
      <c r="C25" s="25">
        <v>181</v>
      </c>
      <c r="D25" s="25">
        <v>48</v>
      </c>
      <c r="E25" s="56">
        <f t="shared" si="0"/>
        <v>229</v>
      </c>
      <c r="F25" s="41"/>
      <c r="G25" s="30">
        <v>0</v>
      </c>
      <c r="H25" s="25">
        <v>0</v>
      </c>
      <c r="I25" s="25">
        <f t="shared" si="1"/>
        <v>229</v>
      </c>
      <c r="J25" s="25">
        <v>0</v>
      </c>
      <c r="K25" s="29">
        <f t="shared" si="2"/>
        <v>229</v>
      </c>
      <c r="L25" s="41"/>
      <c r="M25" s="30">
        <v>6</v>
      </c>
      <c r="N25" s="25">
        <v>0</v>
      </c>
      <c r="O25" s="25">
        <v>9</v>
      </c>
      <c r="P25" s="25">
        <v>214</v>
      </c>
      <c r="Q25" s="29">
        <f t="shared" si="3"/>
        <v>229</v>
      </c>
      <c r="T25" s="37">
        <v>17</v>
      </c>
      <c r="U25" s="36" t="s">
        <v>18</v>
      </c>
      <c r="V25" s="44">
        <v>152</v>
      </c>
      <c r="W25" s="44">
        <v>111</v>
      </c>
      <c r="X25" s="44">
        <f t="shared" si="4"/>
        <v>263</v>
      </c>
      <c r="Z25" s="81"/>
      <c r="AA25" s="73" t="s">
        <v>43</v>
      </c>
      <c r="AB25" s="73"/>
      <c r="AC25" s="73"/>
      <c r="AD25" s="63">
        <v>56</v>
      </c>
    </row>
    <row r="26" spans="1:30" x14ac:dyDescent="0.3">
      <c r="A26" s="23">
        <v>16277</v>
      </c>
      <c r="B26" s="57" t="s">
        <v>9</v>
      </c>
      <c r="C26" s="25">
        <v>74</v>
      </c>
      <c r="D26" s="25">
        <v>41</v>
      </c>
      <c r="E26" s="56">
        <f t="shared" si="0"/>
        <v>115</v>
      </c>
      <c r="F26" s="41"/>
      <c r="G26" s="30">
        <v>0</v>
      </c>
      <c r="H26" s="25">
        <v>0</v>
      </c>
      <c r="I26" s="25">
        <f t="shared" si="1"/>
        <v>115</v>
      </c>
      <c r="J26" s="25">
        <v>0</v>
      </c>
      <c r="K26" s="29">
        <f t="shared" si="2"/>
        <v>115</v>
      </c>
      <c r="L26" s="41"/>
      <c r="M26" s="30">
        <v>3</v>
      </c>
      <c r="N26" s="25">
        <v>0</v>
      </c>
      <c r="O26" s="25">
        <v>1</v>
      </c>
      <c r="P26" s="25">
        <v>111</v>
      </c>
      <c r="Q26" s="29">
        <f t="shared" si="3"/>
        <v>115</v>
      </c>
      <c r="T26" s="37">
        <v>18</v>
      </c>
      <c r="U26" s="36" t="s">
        <v>29</v>
      </c>
      <c r="V26" s="44">
        <v>4</v>
      </c>
      <c r="W26" s="44">
        <v>0</v>
      </c>
      <c r="X26" s="44">
        <f t="shared" si="4"/>
        <v>4</v>
      </c>
      <c r="Z26" s="81"/>
      <c r="AA26" s="73" t="s">
        <v>63</v>
      </c>
      <c r="AB26" s="73"/>
      <c r="AC26" s="73"/>
      <c r="AD26" s="63">
        <v>29454</v>
      </c>
    </row>
    <row r="27" spans="1:30" x14ac:dyDescent="0.3">
      <c r="A27" s="23">
        <v>16283</v>
      </c>
      <c r="B27" s="57" t="s">
        <v>59</v>
      </c>
      <c r="C27" s="25">
        <v>66</v>
      </c>
      <c r="D27" s="25">
        <v>10</v>
      </c>
      <c r="E27" s="56">
        <f t="shared" si="0"/>
        <v>76</v>
      </c>
      <c r="F27" s="41"/>
      <c r="G27" s="30">
        <v>0</v>
      </c>
      <c r="H27" s="25">
        <v>0</v>
      </c>
      <c r="I27" s="25">
        <f t="shared" si="1"/>
        <v>76</v>
      </c>
      <c r="J27" s="25">
        <v>0</v>
      </c>
      <c r="K27" s="29">
        <f t="shared" si="2"/>
        <v>76</v>
      </c>
      <c r="L27" s="41"/>
      <c r="M27" s="30">
        <v>74</v>
      </c>
      <c r="N27" s="25">
        <v>0</v>
      </c>
      <c r="O27" s="25">
        <v>0</v>
      </c>
      <c r="P27" s="25">
        <v>2</v>
      </c>
      <c r="Q27" s="29">
        <f t="shared" si="3"/>
        <v>76</v>
      </c>
      <c r="T27" s="49">
        <v>19</v>
      </c>
      <c r="U27" s="36" t="s">
        <v>10</v>
      </c>
      <c r="V27" s="44">
        <v>181</v>
      </c>
      <c r="W27" s="44">
        <v>48</v>
      </c>
      <c r="X27" s="44">
        <f t="shared" si="4"/>
        <v>229</v>
      </c>
      <c r="Z27" s="81"/>
      <c r="AA27" s="73" t="s">
        <v>35</v>
      </c>
      <c r="AB27" s="73"/>
      <c r="AC27" s="73"/>
      <c r="AD27" s="63">
        <f>SUM(AD23:AD26)</f>
        <v>35497</v>
      </c>
    </row>
    <row r="28" spans="1:30" x14ac:dyDescent="0.3">
      <c r="A28" s="23">
        <v>16287</v>
      </c>
      <c r="B28" s="57" t="s">
        <v>65</v>
      </c>
      <c r="C28" s="25">
        <v>191</v>
      </c>
      <c r="D28" s="25">
        <v>98</v>
      </c>
      <c r="E28" s="56">
        <f t="shared" si="0"/>
        <v>289</v>
      </c>
      <c r="F28" s="41"/>
      <c r="G28" s="30">
        <v>0</v>
      </c>
      <c r="H28" s="25">
        <v>0</v>
      </c>
      <c r="I28" s="25">
        <f t="shared" si="1"/>
        <v>289</v>
      </c>
      <c r="J28" s="25">
        <v>0</v>
      </c>
      <c r="K28" s="29">
        <f t="shared" si="2"/>
        <v>289</v>
      </c>
      <c r="L28" s="41"/>
      <c r="M28" s="30">
        <v>247</v>
      </c>
      <c r="N28" s="25">
        <v>0</v>
      </c>
      <c r="O28" s="25">
        <v>0</v>
      </c>
      <c r="P28" s="25">
        <v>42</v>
      </c>
      <c r="Q28" s="29">
        <f t="shared" si="3"/>
        <v>289</v>
      </c>
      <c r="T28" s="37">
        <v>20</v>
      </c>
      <c r="U28" s="36" t="s">
        <v>9</v>
      </c>
      <c r="V28" s="44">
        <v>74</v>
      </c>
      <c r="W28" s="44">
        <v>41</v>
      </c>
      <c r="X28" s="44">
        <f t="shared" si="4"/>
        <v>115</v>
      </c>
    </row>
    <row r="29" spans="1:30" x14ac:dyDescent="0.3">
      <c r="A29" s="23">
        <v>16288</v>
      </c>
      <c r="B29" s="57" t="s">
        <v>20</v>
      </c>
      <c r="C29" s="25">
        <v>137</v>
      </c>
      <c r="D29" s="25">
        <v>40</v>
      </c>
      <c r="E29" s="56">
        <f t="shared" si="0"/>
        <v>177</v>
      </c>
      <c r="F29" s="41"/>
      <c r="G29" s="30">
        <v>0</v>
      </c>
      <c r="H29" s="25">
        <v>0</v>
      </c>
      <c r="I29" s="25">
        <f t="shared" si="1"/>
        <v>177</v>
      </c>
      <c r="J29" s="25">
        <v>0</v>
      </c>
      <c r="K29" s="29">
        <f t="shared" si="2"/>
        <v>177</v>
      </c>
      <c r="L29" s="41"/>
      <c r="M29" s="30">
        <v>10</v>
      </c>
      <c r="N29" s="25">
        <v>2</v>
      </c>
      <c r="O29" s="25">
        <v>0</v>
      </c>
      <c r="P29" s="25">
        <v>165</v>
      </c>
      <c r="Q29" s="29">
        <f t="shared" si="3"/>
        <v>177</v>
      </c>
      <c r="T29" s="37">
        <v>21</v>
      </c>
      <c r="U29" s="36" t="s">
        <v>59</v>
      </c>
      <c r="V29" s="44">
        <v>66</v>
      </c>
      <c r="W29" s="44">
        <v>10</v>
      </c>
      <c r="X29" s="44">
        <f t="shared" si="4"/>
        <v>76</v>
      </c>
    </row>
    <row r="30" spans="1:30" x14ac:dyDescent="0.3">
      <c r="A30" s="23">
        <v>16289</v>
      </c>
      <c r="B30" s="57" t="s">
        <v>19</v>
      </c>
      <c r="C30" s="25">
        <v>52</v>
      </c>
      <c r="D30" s="25">
        <v>24</v>
      </c>
      <c r="E30" s="56">
        <f t="shared" si="0"/>
        <v>76</v>
      </c>
      <c r="F30" s="41"/>
      <c r="G30" s="30">
        <v>0</v>
      </c>
      <c r="H30" s="25">
        <v>0</v>
      </c>
      <c r="I30" s="25">
        <f t="shared" si="1"/>
        <v>76</v>
      </c>
      <c r="J30" s="25">
        <v>0</v>
      </c>
      <c r="K30" s="29">
        <f t="shared" si="2"/>
        <v>76</v>
      </c>
      <c r="L30" s="41"/>
      <c r="M30" s="30">
        <v>2</v>
      </c>
      <c r="N30" s="25">
        <v>0</v>
      </c>
      <c r="O30" s="25">
        <v>0</v>
      </c>
      <c r="P30" s="25">
        <v>74</v>
      </c>
      <c r="Q30" s="29">
        <f t="shared" si="3"/>
        <v>76</v>
      </c>
      <c r="T30" s="49">
        <v>22</v>
      </c>
      <c r="U30" s="36" t="s">
        <v>65</v>
      </c>
      <c r="V30" s="44">
        <v>191</v>
      </c>
      <c r="W30" s="44">
        <v>98</v>
      </c>
      <c r="X30" s="44">
        <f t="shared" si="4"/>
        <v>289</v>
      </c>
    </row>
    <row r="31" spans="1:30" x14ac:dyDescent="0.3">
      <c r="A31" s="23">
        <v>16293</v>
      </c>
      <c r="B31" s="57" t="s">
        <v>17</v>
      </c>
      <c r="C31" s="25">
        <v>104</v>
      </c>
      <c r="D31" s="25">
        <v>97</v>
      </c>
      <c r="E31" s="56">
        <f t="shared" si="0"/>
        <v>201</v>
      </c>
      <c r="F31" s="41"/>
      <c r="G31" s="30">
        <v>0</v>
      </c>
      <c r="H31" s="25">
        <v>0</v>
      </c>
      <c r="I31" s="25">
        <f t="shared" si="1"/>
        <v>201</v>
      </c>
      <c r="J31" s="25">
        <v>0</v>
      </c>
      <c r="K31" s="29">
        <f t="shared" si="2"/>
        <v>201</v>
      </c>
      <c r="L31" s="41"/>
      <c r="M31" s="30">
        <v>2</v>
      </c>
      <c r="N31" s="25">
        <v>0</v>
      </c>
      <c r="O31" s="25">
        <v>0</v>
      </c>
      <c r="P31" s="25">
        <v>199</v>
      </c>
      <c r="Q31" s="29">
        <f t="shared" si="3"/>
        <v>201</v>
      </c>
      <c r="T31" s="37">
        <v>23</v>
      </c>
      <c r="U31" s="36" t="s">
        <v>20</v>
      </c>
      <c r="V31" s="44">
        <v>137</v>
      </c>
      <c r="W31" s="44">
        <v>40</v>
      </c>
      <c r="X31" s="44">
        <f t="shared" si="4"/>
        <v>177</v>
      </c>
    </row>
    <row r="32" spans="1:30" x14ac:dyDescent="0.3">
      <c r="A32" s="23">
        <v>16294</v>
      </c>
      <c r="B32" s="57" t="s">
        <v>12</v>
      </c>
      <c r="C32" s="25">
        <v>161</v>
      </c>
      <c r="D32" s="25">
        <v>92</v>
      </c>
      <c r="E32" s="56">
        <f t="shared" si="0"/>
        <v>253</v>
      </c>
      <c r="F32" s="41"/>
      <c r="G32" s="30">
        <v>0</v>
      </c>
      <c r="H32" s="25">
        <v>0</v>
      </c>
      <c r="I32" s="25">
        <f t="shared" si="1"/>
        <v>253</v>
      </c>
      <c r="J32" s="25">
        <v>0</v>
      </c>
      <c r="K32" s="29">
        <f t="shared" si="2"/>
        <v>253</v>
      </c>
      <c r="L32" s="41"/>
      <c r="M32" s="30">
        <v>3</v>
      </c>
      <c r="N32" s="25">
        <v>1</v>
      </c>
      <c r="O32" s="25">
        <v>123</v>
      </c>
      <c r="P32" s="25">
        <v>126</v>
      </c>
      <c r="Q32" s="29">
        <f t="shared" si="3"/>
        <v>253</v>
      </c>
      <c r="T32" s="37">
        <v>24</v>
      </c>
      <c r="U32" s="36" t="s">
        <v>19</v>
      </c>
      <c r="V32" s="44">
        <v>52</v>
      </c>
      <c r="W32" s="44">
        <v>24</v>
      </c>
      <c r="X32" s="44">
        <f t="shared" si="4"/>
        <v>76</v>
      </c>
    </row>
    <row r="33" spans="1:24" x14ac:dyDescent="0.3">
      <c r="A33" s="23">
        <v>17434</v>
      </c>
      <c r="B33" s="57" t="s">
        <v>66</v>
      </c>
      <c r="C33" s="25">
        <v>416</v>
      </c>
      <c r="D33" s="25">
        <v>281</v>
      </c>
      <c r="E33" s="56">
        <f t="shared" si="0"/>
        <v>697</v>
      </c>
      <c r="F33" s="41"/>
      <c r="G33" s="30">
        <v>0</v>
      </c>
      <c r="H33" s="25">
        <v>0</v>
      </c>
      <c r="I33" s="25">
        <f t="shared" si="1"/>
        <v>697</v>
      </c>
      <c r="J33" s="25">
        <v>0</v>
      </c>
      <c r="K33" s="29">
        <f t="shared" si="2"/>
        <v>697</v>
      </c>
      <c r="L33" s="41"/>
      <c r="M33" s="30">
        <v>441</v>
      </c>
      <c r="N33" s="25">
        <v>1</v>
      </c>
      <c r="O33" s="25">
        <v>1</v>
      </c>
      <c r="P33" s="25">
        <v>254</v>
      </c>
      <c r="Q33" s="29">
        <f t="shared" si="3"/>
        <v>697</v>
      </c>
      <c r="T33" s="49">
        <v>25</v>
      </c>
      <c r="U33" s="36" t="s">
        <v>17</v>
      </c>
      <c r="V33" s="44">
        <v>104</v>
      </c>
      <c r="W33" s="44">
        <v>97</v>
      </c>
      <c r="X33" s="44">
        <f t="shared" si="4"/>
        <v>201</v>
      </c>
    </row>
    <row r="34" spans="1:24" x14ac:dyDescent="0.3">
      <c r="A34" s="23">
        <v>17435</v>
      </c>
      <c r="B34" s="57" t="s">
        <v>11</v>
      </c>
      <c r="C34" s="25">
        <v>29</v>
      </c>
      <c r="D34" s="25">
        <v>56</v>
      </c>
      <c r="E34" s="56">
        <f t="shared" si="0"/>
        <v>85</v>
      </c>
      <c r="F34" s="41"/>
      <c r="G34" s="30">
        <v>0</v>
      </c>
      <c r="H34" s="25">
        <v>0</v>
      </c>
      <c r="I34" s="25">
        <f t="shared" si="1"/>
        <v>85</v>
      </c>
      <c r="J34" s="25">
        <v>0</v>
      </c>
      <c r="K34" s="29">
        <f t="shared" si="2"/>
        <v>85</v>
      </c>
      <c r="L34" s="41"/>
      <c r="M34" s="30">
        <v>2</v>
      </c>
      <c r="N34" s="25">
        <v>0</v>
      </c>
      <c r="O34" s="25">
        <v>40</v>
      </c>
      <c r="P34" s="25">
        <v>43</v>
      </c>
      <c r="Q34" s="29">
        <f t="shared" si="3"/>
        <v>85</v>
      </c>
      <c r="T34" s="37">
        <v>26</v>
      </c>
      <c r="U34" s="36" t="s">
        <v>12</v>
      </c>
      <c r="V34" s="44">
        <v>161</v>
      </c>
      <c r="W34" s="44">
        <v>92</v>
      </c>
      <c r="X34" s="44">
        <f t="shared" si="4"/>
        <v>253</v>
      </c>
    </row>
    <row r="35" spans="1:24" x14ac:dyDescent="0.3">
      <c r="A35" s="23">
        <v>17436</v>
      </c>
      <c r="B35" s="57" t="s">
        <v>30</v>
      </c>
      <c r="C35" s="25">
        <v>310</v>
      </c>
      <c r="D35" s="25">
        <v>156</v>
      </c>
      <c r="E35" s="56">
        <f t="shared" si="0"/>
        <v>466</v>
      </c>
      <c r="F35" s="41"/>
      <c r="G35" s="30">
        <v>0</v>
      </c>
      <c r="H35" s="25">
        <v>0</v>
      </c>
      <c r="I35" s="25">
        <f t="shared" si="1"/>
        <v>466</v>
      </c>
      <c r="J35" s="25">
        <v>0</v>
      </c>
      <c r="K35" s="29">
        <f t="shared" si="2"/>
        <v>466</v>
      </c>
      <c r="L35" s="41"/>
      <c r="M35" s="30">
        <v>17</v>
      </c>
      <c r="N35" s="25">
        <v>0</v>
      </c>
      <c r="O35" s="25">
        <v>0</v>
      </c>
      <c r="P35" s="25">
        <v>449</v>
      </c>
      <c r="Q35" s="29">
        <f t="shared" si="3"/>
        <v>466</v>
      </c>
      <c r="T35" s="37">
        <v>27</v>
      </c>
      <c r="U35" s="36" t="s">
        <v>66</v>
      </c>
      <c r="V35" s="44">
        <v>416</v>
      </c>
      <c r="W35" s="44">
        <v>281</v>
      </c>
      <c r="X35" s="44">
        <f t="shared" si="4"/>
        <v>697</v>
      </c>
    </row>
    <row r="36" spans="1:24" x14ac:dyDescent="0.3">
      <c r="A36" s="23">
        <v>17677</v>
      </c>
      <c r="B36" s="57" t="s">
        <v>67</v>
      </c>
      <c r="C36" s="25">
        <v>95</v>
      </c>
      <c r="D36" s="25">
        <v>61</v>
      </c>
      <c r="E36" s="56">
        <f t="shared" si="0"/>
        <v>156</v>
      </c>
      <c r="F36" s="41"/>
      <c r="G36" s="30">
        <v>0</v>
      </c>
      <c r="H36" s="25">
        <v>0</v>
      </c>
      <c r="I36" s="25">
        <f t="shared" si="1"/>
        <v>156</v>
      </c>
      <c r="J36" s="25">
        <v>0</v>
      </c>
      <c r="K36" s="29">
        <f t="shared" si="2"/>
        <v>156</v>
      </c>
      <c r="L36" s="41"/>
      <c r="M36" s="30">
        <v>11</v>
      </c>
      <c r="N36" s="25">
        <v>0</v>
      </c>
      <c r="O36" s="25">
        <v>0</v>
      </c>
      <c r="P36" s="25">
        <v>145</v>
      </c>
      <c r="Q36" s="29">
        <f t="shared" si="3"/>
        <v>156</v>
      </c>
      <c r="T36" s="49">
        <v>28</v>
      </c>
      <c r="U36" s="36" t="s">
        <v>11</v>
      </c>
      <c r="V36" s="44">
        <v>29</v>
      </c>
      <c r="W36" s="44">
        <v>56</v>
      </c>
      <c r="X36" s="44">
        <f t="shared" si="4"/>
        <v>85</v>
      </c>
    </row>
    <row r="37" spans="1:24" x14ac:dyDescent="0.3">
      <c r="A37" s="23">
        <v>17678</v>
      </c>
      <c r="B37" s="57" t="s">
        <v>68</v>
      </c>
      <c r="C37" s="25">
        <v>68</v>
      </c>
      <c r="D37" s="25">
        <v>41</v>
      </c>
      <c r="E37" s="56">
        <f t="shared" si="0"/>
        <v>109</v>
      </c>
      <c r="F37" s="41"/>
      <c r="G37" s="30">
        <v>0</v>
      </c>
      <c r="H37" s="25">
        <v>0</v>
      </c>
      <c r="I37" s="25">
        <f t="shared" si="1"/>
        <v>109</v>
      </c>
      <c r="J37" s="25">
        <v>0</v>
      </c>
      <c r="K37" s="29">
        <f t="shared" si="2"/>
        <v>109</v>
      </c>
      <c r="L37" s="41"/>
      <c r="M37" s="30">
        <v>1</v>
      </c>
      <c r="N37" s="25">
        <v>0</v>
      </c>
      <c r="O37" s="25">
        <v>0</v>
      </c>
      <c r="P37" s="25">
        <v>108</v>
      </c>
      <c r="Q37" s="29">
        <f t="shared" si="3"/>
        <v>109</v>
      </c>
      <c r="T37" s="37">
        <v>29</v>
      </c>
      <c r="U37" s="36" t="s">
        <v>30</v>
      </c>
      <c r="V37" s="44">
        <v>310</v>
      </c>
      <c r="W37" s="44">
        <v>156</v>
      </c>
      <c r="X37" s="44">
        <f t="shared" si="4"/>
        <v>466</v>
      </c>
    </row>
    <row r="38" spans="1:24" x14ac:dyDescent="0.3">
      <c r="A38" s="23">
        <v>17701</v>
      </c>
      <c r="B38" s="57" t="s">
        <v>60</v>
      </c>
      <c r="C38" s="25">
        <v>44</v>
      </c>
      <c r="D38" s="25">
        <v>72</v>
      </c>
      <c r="E38" s="56">
        <f t="shared" si="0"/>
        <v>116</v>
      </c>
      <c r="F38" s="41"/>
      <c r="G38" s="30">
        <v>0</v>
      </c>
      <c r="H38" s="25">
        <v>0</v>
      </c>
      <c r="I38" s="25">
        <f t="shared" si="1"/>
        <v>116</v>
      </c>
      <c r="J38" s="25">
        <v>0</v>
      </c>
      <c r="K38" s="29">
        <f t="shared" si="2"/>
        <v>116</v>
      </c>
      <c r="L38" s="41"/>
      <c r="M38" s="30">
        <v>0</v>
      </c>
      <c r="N38" s="25">
        <v>0</v>
      </c>
      <c r="O38" s="25">
        <v>0</v>
      </c>
      <c r="P38" s="25">
        <v>116</v>
      </c>
      <c r="Q38" s="29">
        <f t="shared" si="3"/>
        <v>116</v>
      </c>
      <c r="T38" s="37">
        <v>30</v>
      </c>
      <c r="U38" s="36" t="s">
        <v>67</v>
      </c>
      <c r="V38" s="44">
        <v>95</v>
      </c>
      <c r="W38" s="44">
        <v>61</v>
      </c>
      <c r="X38" s="44">
        <f t="shared" si="4"/>
        <v>156</v>
      </c>
    </row>
    <row r="39" spans="1:24" x14ac:dyDescent="0.3">
      <c r="A39" s="23">
        <v>17708</v>
      </c>
      <c r="B39" s="57" t="s">
        <v>73</v>
      </c>
      <c r="C39" s="25">
        <v>51</v>
      </c>
      <c r="D39" s="25">
        <v>13</v>
      </c>
      <c r="E39" s="56">
        <f t="shared" si="0"/>
        <v>64</v>
      </c>
      <c r="F39" s="41"/>
      <c r="G39" s="30">
        <v>0</v>
      </c>
      <c r="H39" s="25">
        <v>0</v>
      </c>
      <c r="I39" s="25">
        <f t="shared" si="1"/>
        <v>64</v>
      </c>
      <c r="J39" s="25">
        <v>0</v>
      </c>
      <c r="K39" s="29">
        <f t="shared" si="2"/>
        <v>64</v>
      </c>
      <c r="L39" s="41"/>
      <c r="M39" s="30">
        <v>34</v>
      </c>
      <c r="N39" s="25">
        <v>1</v>
      </c>
      <c r="O39" s="25">
        <v>0</v>
      </c>
      <c r="P39" s="25">
        <v>29</v>
      </c>
      <c r="Q39" s="29">
        <f t="shared" si="3"/>
        <v>64</v>
      </c>
      <c r="T39" s="49">
        <v>31</v>
      </c>
      <c r="U39" s="36" t="s">
        <v>68</v>
      </c>
      <c r="V39" s="44">
        <v>68</v>
      </c>
      <c r="W39" s="44">
        <v>41</v>
      </c>
      <c r="X39" s="44">
        <f t="shared" si="4"/>
        <v>109</v>
      </c>
    </row>
    <row r="40" spans="1:24" x14ac:dyDescent="0.3">
      <c r="A40" s="23">
        <v>17786</v>
      </c>
      <c r="B40" s="57" t="s">
        <v>61</v>
      </c>
      <c r="C40" s="25">
        <v>126</v>
      </c>
      <c r="D40" s="25">
        <v>47</v>
      </c>
      <c r="E40" s="56">
        <f t="shared" si="0"/>
        <v>173</v>
      </c>
      <c r="F40" s="41"/>
      <c r="G40" s="30">
        <v>0</v>
      </c>
      <c r="H40" s="25">
        <v>0</v>
      </c>
      <c r="I40" s="25">
        <f t="shared" si="1"/>
        <v>173</v>
      </c>
      <c r="J40" s="25">
        <v>0</v>
      </c>
      <c r="K40" s="29">
        <f t="shared" si="2"/>
        <v>173</v>
      </c>
      <c r="L40" s="41"/>
      <c r="M40" s="30">
        <v>5</v>
      </c>
      <c r="N40" s="25">
        <v>1</v>
      </c>
      <c r="O40" s="25">
        <v>0</v>
      </c>
      <c r="P40" s="25">
        <v>167</v>
      </c>
      <c r="Q40" s="29">
        <f t="shared" si="3"/>
        <v>173</v>
      </c>
      <c r="T40" s="37">
        <v>32</v>
      </c>
      <c r="U40" s="36" t="s">
        <v>60</v>
      </c>
      <c r="V40" s="44">
        <v>44</v>
      </c>
      <c r="W40" s="44">
        <v>72</v>
      </c>
      <c r="X40" s="44">
        <f t="shared" si="4"/>
        <v>116</v>
      </c>
    </row>
    <row r="41" spans="1:24" x14ac:dyDescent="0.3">
      <c r="A41" s="23">
        <v>17787</v>
      </c>
      <c r="B41" s="57" t="s">
        <v>75</v>
      </c>
      <c r="C41" s="25">
        <v>293</v>
      </c>
      <c r="D41" s="25">
        <v>283</v>
      </c>
      <c r="E41" s="56">
        <f t="shared" si="0"/>
        <v>576</v>
      </c>
      <c r="F41" s="41"/>
      <c r="G41" s="30">
        <v>0</v>
      </c>
      <c r="H41" s="25">
        <v>0</v>
      </c>
      <c r="I41" s="25">
        <f t="shared" si="1"/>
        <v>576</v>
      </c>
      <c r="J41" s="25">
        <v>0</v>
      </c>
      <c r="K41" s="29">
        <f t="shared" si="2"/>
        <v>576</v>
      </c>
      <c r="L41" s="41"/>
      <c r="M41" s="30">
        <v>138</v>
      </c>
      <c r="N41" s="25">
        <v>1</v>
      </c>
      <c r="O41" s="25">
        <v>0</v>
      </c>
      <c r="P41" s="25">
        <v>437</v>
      </c>
      <c r="Q41" s="29">
        <f t="shared" si="3"/>
        <v>576</v>
      </c>
      <c r="T41" s="37">
        <v>33</v>
      </c>
      <c r="U41" s="36" t="s">
        <v>73</v>
      </c>
      <c r="V41" s="44">
        <v>51</v>
      </c>
      <c r="W41" s="44">
        <v>13</v>
      </c>
      <c r="X41" s="44">
        <f t="shared" si="4"/>
        <v>64</v>
      </c>
    </row>
    <row r="42" spans="1:24" x14ac:dyDescent="0.3">
      <c r="A42" s="23">
        <v>18420</v>
      </c>
      <c r="B42" s="57" t="s">
        <v>7</v>
      </c>
      <c r="C42" s="25">
        <v>410</v>
      </c>
      <c r="D42" s="25">
        <v>251</v>
      </c>
      <c r="E42" s="56">
        <f t="shared" si="0"/>
        <v>661</v>
      </c>
      <c r="F42" s="41"/>
      <c r="G42" s="30">
        <v>0</v>
      </c>
      <c r="H42" s="25">
        <v>0</v>
      </c>
      <c r="I42" s="25">
        <f t="shared" si="1"/>
        <v>661</v>
      </c>
      <c r="J42" s="25">
        <v>0</v>
      </c>
      <c r="K42" s="29">
        <f t="shared" si="2"/>
        <v>661</v>
      </c>
      <c r="L42" s="41"/>
      <c r="M42" s="30">
        <v>25</v>
      </c>
      <c r="N42" s="25">
        <v>1</v>
      </c>
      <c r="O42" s="25">
        <v>0</v>
      </c>
      <c r="P42" s="25">
        <v>635</v>
      </c>
      <c r="Q42" s="29">
        <f t="shared" si="3"/>
        <v>661</v>
      </c>
      <c r="T42" s="49">
        <v>34</v>
      </c>
      <c r="U42" s="36" t="s">
        <v>61</v>
      </c>
      <c r="V42" s="44">
        <v>126</v>
      </c>
      <c r="W42" s="44">
        <v>47</v>
      </c>
      <c r="X42" s="44">
        <f t="shared" si="4"/>
        <v>173</v>
      </c>
    </row>
    <row r="43" spans="1:24" x14ac:dyDescent="0.3">
      <c r="A43" s="23">
        <v>18425</v>
      </c>
      <c r="B43" s="57" t="s">
        <v>62</v>
      </c>
      <c r="C43" s="25">
        <v>13</v>
      </c>
      <c r="D43" s="25">
        <v>5</v>
      </c>
      <c r="E43" s="56">
        <f t="shared" si="0"/>
        <v>18</v>
      </c>
      <c r="F43" s="41"/>
      <c r="G43" s="30">
        <v>0</v>
      </c>
      <c r="H43" s="25">
        <v>0</v>
      </c>
      <c r="I43" s="25">
        <f t="shared" si="1"/>
        <v>18</v>
      </c>
      <c r="J43" s="25">
        <v>0</v>
      </c>
      <c r="K43" s="29">
        <f t="shared" si="2"/>
        <v>18</v>
      </c>
      <c r="L43" s="41"/>
      <c r="M43" s="30">
        <v>0</v>
      </c>
      <c r="N43" s="25">
        <v>0</v>
      </c>
      <c r="O43" s="25">
        <v>0</v>
      </c>
      <c r="P43" s="25">
        <v>18</v>
      </c>
      <c r="Q43" s="29">
        <f t="shared" si="3"/>
        <v>18</v>
      </c>
      <c r="T43" s="37">
        <v>35</v>
      </c>
      <c r="U43" s="36" t="s">
        <v>75</v>
      </c>
      <c r="V43" s="44">
        <v>293</v>
      </c>
      <c r="W43" s="44">
        <v>283</v>
      </c>
      <c r="X43" s="44">
        <f t="shared" si="4"/>
        <v>576</v>
      </c>
    </row>
    <row r="44" spans="1:24" x14ac:dyDescent="0.3">
      <c r="A44" s="23">
        <v>18428</v>
      </c>
      <c r="B44" s="57" t="s">
        <v>28</v>
      </c>
      <c r="C44" s="25">
        <v>53</v>
      </c>
      <c r="D44" s="25">
        <v>33</v>
      </c>
      <c r="E44" s="56">
        <f t="shared" si="0"/>
        <v>86</v>
      </c>
      <c r="F44" s="41"/>
      <c r="G44" s="30">
        <v>0</v>
      </c>
      <c r="H44" s="25">
        <v>0</v>
      </c>
      <c r="I44" s="25">
        <f t="shared" si="1"/>
        <v>86</v>
      </c>
      <c r="J44" s="25">
        <v>0</v>
      </c>
      <c r="K44" s="29">
        <f t="shared" si="2"/>
        <v>86</v>
      </c>
      <c r="L44" s="41"/>
      <c r="M44" s="30">
        <v>8</v>
      </c>
      <c r="N44" s="25">
        <v>0</v>
      </c>
      <c r="O44" s="25">
        <v>0</v>
      </c>
      <c r="P44" s="25">
        <v>78</v>
      </c>
      <c r="Q44" s="29">
        <f t="shared" si="3"/>
        <v>86</v>
      </c>
      <c r="T44" s="37">
        <v>36</v>
      </c>
      <c r="U44" s="36" t="s">
        <v>7</v>
      </c>
      <c r="V44" s="44">
        <v>410</v>
      </c>
      <c r="W44" s="44">
        <v>251</v>
      </c>
      <c r="X44" s="44">
        <f t="shared" si="4"/>
        <v>661</v>
      </c>
    </row>
    <row r="45" spans="1:24" ht="17.25" thickBot="1" x14ac:dyDescent="0.35">
      <c r="A45" s="24">
        <v>18764</v>
      </c>
      <c r="B45" s="58" t="s">
        <v>74</v>
      </c>
      <c r="C45" s="25">
        <v>234</v>
      </c>
      <c r="D45" s="25">
        <v>75</v>
      </c>
      <c r="E45" s="56">
        <f t="shared" si="0"/>
        <v>309</v>
      </c>
      <c r="F45" s="41"/>
      <c r="G45" s="62">
        <v>0</v>
      </c>
      <c r="H45" s="59">
        <v>0</v>
      </c>
      <c r="I45" s="59">
        <f t="shared" si="1"/>
        <v>309</v>
      </c>
      <c r="J45" s="59">
        <v>0</v>
      </c>
      <c r="K45" s="61">
        <f t="shared" si="2"/>
        <v>309</v>
      </c>
      <c r="L45" s="41"/>
      <c r="M45" s="62">
        <v>68</v>
      </c>
      <c r="N45" s="59">
        <v>0</v>
      </c>
      <c r="O45" s="59">
        <v>0</v>
      </c>
      <c r="P45" s="59">
        <v>241</v>
      </c>
      <c r="Q45" s="61">
        <f t="shared" si="3"/>
        <v>309</v>
      </c>
      <c r="T45" s="49">
        <v>37</v>
      </c>
      <c r="U45" s="36" t="s">
        <v>62</v>
      </c>
      <c r="V45" s="44">
        <v>13</v>
      </c>
      <c r="W45" s="44">
        <v>5</v>
      </c>
      <c r="X45" s="44">
        <f t="shared" si="4"/>
        <v>18</v>
      </c>
    </row>
    <row r="46" spans="1:24" ht="17.25" thickBot="1" x14ac:dyDescent="0.35">
      <c r="A46" s="33"/>
      <c r="B46" s="34" t="s">
        <v>26</v>
      </c>
      <c r="C46" s="60">
        <f>SUM(C7:C45)</f>
        <v>20461</v>
      </c>
      <c r="D46" s="60">
        <f>SUM(D7:D45)</f>
        <v>15036</v>
      </c>
      <c r="E46" s="60">
        <f>SUM(E7:E45)</f>
        <v>35497</v>
      </c>
      <c r="F46" s="42"/>
      <c r="G46" s="60">
        <v>0</v>
      </c>
      <c r="H46" s="60">
        <v>0</v>
      </c>
      <c r="I46" s="60">
        <f>SUM(I7:I45)</f>
        <v>35497</v>
      </c>
      <c r="J46" s="60">
        <v>0</v>
      </c>
      <c r="K46" s="60">
        <f>SUM(K7:K45)</f>
        <v>35497</v>
      </c>
      <c r="L46" s="43"/>
      <c r="M46" s="60">
        <f>SUM(M7:M45)</f>
        <v>5583</v>
      </c>
      <c r="N46" s="60">
        <f>SUM(N7:N45)</f>
        <v>56</v>
      </c>
      <c r="O46" s="60">
        <f>SUM(O7:O45)</f>
        <v>404</v>
      </c>
      <c r="P46" s="60">
        <f>SUM(P7:P45)</f>
        <v>29454</v>
      </c>
      <c r="Q46" s="60">
        <f>SUM(Q7:Q45)</f>
        <v>35497</v>
      </c>
      <c r="T46" s="37">
        <v>38</v>
      </c>
      <c r="U46" s="36" t="s">
        <v>28</v>
      </c>
      <c r="V46" s="44">
        <v>53</v>
      </c>
      <c r="W46" s="44">
        <v>33</v>
      </c>
      <c r="X46" s="44">
        <f t="shared" si="4"/>
        <v>86</v>
      </c>
    </row>
    <row r="47" spans="1:24" ht="17.25" thickBot="1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T47" s="37">
        <v>39</v>
      </c>
      <c r="U47" s="86" t="s">
        <v>74</v>
      </c>
      <c r="V47" s="87">
        <v>234</v>
      </c>
      <c r="W47" s="87">
        <v>75</v>
      </c>
      <c r="X47" s="87">
        <f t="shared" si="4"/>
        <v>309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82" t="s">
        <v>26</v>
      </c>
      <c r="U48" s="83"/>
      <c r="V48" s="45">
        <f>SUM(V9:V47)</f>
        <v>20461</v>
      </c>
      <c r="W48" s="45">
        <f>SUM(W9:W47)</f>
        <v>15036</v>
      </c>
      <c r="X48" s="46">
        <f>SUM(X9:X47)</f>
        <v>35497</v>
      </c>
    </row>
    <row r="49" spans="1:24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14"/>
      <c r="U49" s="15"/>
      <c r="V49" s="16"/>
      <c r="W49" s="16"/>
      <c r="X49" s="17"/>
    </row>
    <row r="50" spans="1:24" x14ac:dyDescent="0.3">
      <c r="A50" s="19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T50" s="14"/>
      <c r="U50" s="15"/>
      <c r="V50" s="16"/>
      <c r="W50" s="16"/>
      <c r="X50" s="17"/>
    </row>
    <row r="51" spans="1:24" ht="17.25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8"/>
      <c r="V51" s="14"/>
      <c r="W51" s="14"/>
      <c r="X51" s="14"/>
    </row>
    <row r="53" spans="1:24" x14ac:dyDescent="0.3">
      <c r="D53" s="5"/>
      <c r="E53" s="5"/>
    </row>
    <row r="54" spans="1:24" ht="27" customHeight="1" x14ac:dyDescent="0.3">
      <c r="D54" s="6"/>
      <c r="E54" s="5"/>
    </row>
    <row r="55" spans="1:24" x14ac:dyDescent="0.3">
      <c r="D55" s="5"/>
      <c r="E55" s="5"/>
    </row>
    <row r="56" spans="1:24" x14ac:dyDescent="0.3">
      <c r="D56" s="7"/>
      <c r="E56" s="8"/>
    </row>
    <row r="57" spans="1:24" x14ac:dyDescent="0.3">
      <c r="D57" s="8"/>
      <c r="E57" s="8"/>
    </row>
    <row r="58" spans="1:24" x14ac:dyDescent="0.3">
      <c r="D58" s="9"/>
      <c r="E58" s="9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10"/>
      <c r="E64" s="10"/>
    </row>
    <row r="66" spans="4:4" x14ac:dyDescent="0.3">
      <c r="D66" s="11"/>
    </row>
  </sheetData>
  <mergeCells count="32">
    <mergeCell ref="T48:U48"/>
    <mergeCell ref="T7:T8"/>
    <mergeCell ref="U7:U8"/>
    <mergeCell ref="V7:X7"/>
    <mergeCell ref="Z9:AD9"/>
    <mergeCell ref="Z10:AD10"/>
    <mergeCell ref="Z23:Z27"/>
    <mergeCell ref="AA23:AC23"/>
    <mergeCell ref="AA24:AC24"/>
    <mergeCell ref="AA25:AC25"/>
    <mergeCell ref="AA27:AC27"/>
    <mergeCell ref="Z18:Z22"/>
    <mergeCell ref="AA18:AC18"/>
    <mergeCell ref="AA19:AC19"/>
    <mergeCell ref="AA20:AC20"/>
    <mergeCell ref="T1:X1"/>
    <mergeCell ref="T2:X2"/>
    <mergeCell ref="T3:X3"/>
    <mergeCell ref="T5:X5"/>
    <mergeCell ref="AA26:AC26"/>
    <mergeCell ref="AA21:AC21"/>
    <mergeCell ref="AA22:AC22"/>
    <mergeCell ref="Z14:AD14"/>
    <mergeCell ref="Z15:Z17"/>
    <mergeCell ref="AA15:AC15"/>
    <mergeCell ref="AA16:AC16"/>
    <mergeCell ref="AA17:AC17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2023-08-08T15:44:12Z</dcterms:modified>
</cp:coreProperties>
</file>